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ой\"/>
    </mc:Choice>
  </mc:AlternateContent>
  <bookViews>
    <workbookView xWindow="0" yWindow="0" windowWidth="19200" windowHeight="11595"/>
  </bookViews>
  <sheets>
    <sheet name="Средние баллы ОО ОГЭ 18" sheetId="14" r:id="rId1"/>
    <sheet name="Рейтинг ОО ОГЭ 18" sheetId="15" r:id="rId2"/>
  </sheets>
  <definedNames>
    <definedName name="_xlnm.Print_Area" localSheetId="0">'Средние баллы ОО ОГЭ 18'!$A$1:$M$20</definedName>
  </definedNames>
  <calcPr calcId="152511" calcOnSave="0"/>
</workbook>
</file>

<file path=xl/calcChain.xml><?xml version="1.0" encoding="utf-8"?>
<calcChain xmlns="http://schemas.openxmlformats.org/spreadsheetml/2006/main">
  <c r="K19" i="14" l="1"/>
  <c r="I19" i="14"/>
  <c r="H19" i="14"/>
  <c r="G19" i="14"/>
  <c r="E19" i="14"/>
  <c r="C19" i="14"/>
  <c r="B19" i="14"/>
  <c r="Y6" i="15" l="1"/>
  <c r="Y4" i="15"/>
  <c r="Y10" i="15"/>
  <c r="Y7" i="15"/>
  <c r="Y8" i="15"/>
  <c r="Y9" i="15"/>
  <c r="Y11" i="15"/>
  <c r="Y5" i="15"/>
  <c r="Y13" i="15"/>
  <c r="Y16" i="15"/>
  <c r="Y3" i="15"/>
  <c r="Y15" i="15"/>
  <c r="Y14" i="15"/>
  <c r="Y12" i="15"/>
</calcChain>
</file>

<file path=xl/sharedStrings.xml><?xml version="1.0" encoding="utf-8"?>
<sst xmlns="http://schemas.openxmlformats.org/spreadsheetml/2006/main" count="79" uniqueCount="51">
  <si>
    <t>Химия</t>
  </si>
  <si>
    <t>Биоло гия</t>
  </si>
  <si>
    <t>История</t>
  </si>
  <si>
    <t>География</t>
  </si>
  <si>
    <t>Англ. яз.</t>
  </si>
  <si>
    <t xml:space="preserve"> № 1</t>
  </si>
  <si>
    <t xml:space="preserve"> № 2</t>
  </si>
  <si>
    <t xml:space="preserve"> № 3 </t>
  </si>
  <si>
    <t xml:space="preserve"> № 4</t>
  </si>
  <si>
    <t xml:space="preserve"> № 5</t>
  </si>
  <si>
    <t xml:space="preserve"> № 6</t>
  </si>
  <si>
    <t xml:space="preserve"> № 7 </t>
  </si>
  <si>
    <t xml:space="preserve"> № 8</t>
  </si>
  <si>
    <t xml:space="preserve"> № 9</t>
  </si>
  <si>
    <t>Физи ка</t>
  </si>
  <si>
    <t>Лите рату ра</t>
  </si>
  <si>
    <t>Обществозна ние</t>
  </si>
  <si>
    <t>Инфо рмати ка</t>
  </si>
  <si>
    <t>Рус ский язык</t>
  </si>
  <si>
    <t>ОО</t>
  </si>
  <si>
    <t>Математи ка база</t>
  </si>
  <si>
    <t>вечерняя</t>
  </si>
  <si>
    <t>Луговская</t>
  </si>
  <si>
    <t>МБОУ СОШ</t>
  </si>
  <si>
    <t>Рейтинг ОУ</t>
  </si>
  <si>
    <t>лицей</t>
  </si>
  <si>
    <t xml:space="preserve"> № 7</t>
  </si>
  <si>
    <t xml:space="preserve"> № 3</t>
  </si>
  <si>
    <t>№10</t>
  </si>
  <si>
    <t>Вечерняя</t>
  </si>
  <si>
    <t>русский</t>
  </si>
  <si>
    <t xml:space="preserve">кол-во участников </t>
  </si>
  <si>
    <t>физика</t>
  </si>
  <si>
    <t>химия</t>
  </si>
  <si>
    <t>ИНФОРМАТИКА</t>
  </si>
  <si>
    <t>БИОЛОГИЯ</t>
  </si>
  <si>
    <t>ИСТОРИЯ</t>
  </si>
  <si>
    <t>ГЕОГРАФИЯ</t>
  </si>
  <si>
    <t>ИНОСТР.ЯЗЫК</t>
  </si>
  <si>
    <t>ОБЩЕСТВОЗНАНИЕ</t>
  </si>
  <si>
    <t>ЛИТЕРАТУРА</t>
  </si>
  <si>
    <t xml:space="preserve"> №10</t>
  </si>
  <si>
    <t xml:space="preserve">Лицей </t>
  </si>
  <si>
    <t xml:space="preserve"> ИНТЕГРАЛЬНЫЙ РЕЙТИНГ</t>
  </si>
  <si>
    <t xml:space="preserve">Православн </t>
  </si>
  <si>
    <t xml:space="preserve">математика </t>
  </si>
  <si>
    <t>РЕЙТИНГ</t>
  </si>
  <si>
    <t>Православная</t>
  </si>
  <si>
    <t>Средние баллы ОО г. о. Лобня ОГЭ 2018</t>
  </si>
  <si>
    <t>г.о.Лобня</t>
  </si>
  <si>
    <t>Моск.обл.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</si>
</sst>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0" borderId="3" xfId="0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49" fontId="8" fillId="2" borderId="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right" wrapText="1"/>
    </xf>
    <xf numFmtId="0" fontId="8" fillId="0" borderId="1" xfId="0" applyNumberFormat="1" applyFont="1" applyBorder="1" applyAlignment="1">
      <alignment horizontal="center" wrapText="1"/>
    </xf>
    <xf numFmtId="0" fontId="9" fillId="0" borderId="1" xfId="0" applyFont="1" applyBorder="1"/>
    <xf numFmtId="49" fontId="4" fillId="0" borderId="1" xfId="0" applyNumberFormat="1" applyFont="1" applyBorder="1" applyAlignment="1">
      <alignment wrapText="1"/>
    </xf>
    <xf numFmtId="0" fontId="5" fillId="2" borderId="1" xfId="0" applyFont="1" applyFill="1" applyBorder="1"/>
    <xf numFmtId="0" fontId="5" fillId="2" borderId="7" xfId="0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Protection="1">
      <protection hidden="1"/>
    </xf>
    <xf numFmtId="0" fontId="3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0" fillId="0" borderId="0" xfId="0" applyProtection="1">
      <protection hidden="1"/>
    </xf>
    <xf numFmtId="0" fontId="5" fillId="0" borderId="1" xfId="0" applyFont="1" applyFill="1" applyBorder="1" applyProtection="1">
      <protection hidden="1"/>
    </xf>
    <xf numFmtId="2" fontId="10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2" fontId="0" fillId="0" borderId="1" xfId="0" applyNumberFormat="1" applyBorder="1" applyProtection="1">
      <protection hidden="1"/>
    </xf>
    <xf numFmtId="2" fontId="5" fillId="2" borderId="1" xfId="0" applyNumberFormat="1" applyFont="1" applyFill="1" applyBorder="1"/>
    <xf numFmtId="2" fontId="5" fillId="2" borderId="7" xfId="0" applyNumberFormat="1" applyFont="1" applyFill="1" applyBorder="1"/>
    <xf numFmtId="2" fontId="12" fillId="2" borderId="8" xfId="0" applyNumberFormat="1" applyFont="1" applyFill="1" applyBorder="1"/>
    <xf numFmtId="0" fontId="13" fillId="2" borderId="1" xfId="0" applyFont="1" applyFill="1" applyBorder="1"/>
    <xf numFmtId="0" fontId="2" fillId="0" borderId="7" xfId="0" applyFont="1" applyBorder="1"/>
    <xf numFmtId="0" fontId="2" fillId="2" borderId="7" xfId="0" applyFont="1" applyFill="1" applyBorder="1"/>
    <xf numFmtId="49" fontId="1" fillId="2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/>
    <xf numFmtId="0" fontId="5" fillId="2" borderId="8" xfId="0" applyFont="1" applyFill="1" applyBorder="1"/>
    <xf numFmtId="2" fontId="5" fillId="2" borderId="8" xfId="0" applyNumberFormat="1" applyFont="1" applyFill="1" applyBorder="1"/>
    <xf numFmtId="49" fontId="5" fillId="0" borderId="11" xfId="0" applyNumberFormat="1" applyFont="1" applyBorder="1" applyAlignment="1">
      <alignment wrapText="1"/>
    </xf>
    <xf numFmtId="2" fontId="5" fillId="2" borderId="12" xfId="0" applyNumberFormat="1" applyFont="1" applyFill="1" applyBorder="1"/>
    <xf numFmtId="0" fontId="8" fillId="0" borderId="12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2" fontId="12" fillId="2" borderId="11" xfId="0" applyNumberFormat="1" applyFont="1" applyFill="1" applyBorder="1"/>
    <xf numFmtId="2" fontId="12" fillId="2" borderId="14" xfId="0" applyNumberFormat="1" applyFont="1" applyFill="1" applyBorder="1"/>
    <xf numFmtId="2" fontId="12" fillId="2" borderId="15" xfId="0" applyNumberFormat="1" applyFont="1" applyFill="1" applyBorder="1"/>
    <xf numFmtId="0" fontId="1" fillId="0" borderId="10" xfId="0" applyFont="1" applyBorder="1"/>
    <xf numFmtId="0" fontId="1" fillId="0" borderId="13" xfId="0" applyFont="1" applyBorder="1"/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0" zoomScaleNormal="80" workbookViewId="0">
      <selection activeCell="A5" sqref="A5:L20"/>
    </sheetView>
  </sheetViews>
  <sheetFormatPr defaultRowHeight="15" x14ac:dyDescent="0.25"/>
  <cols>
    <col min="1" max="1" width="20.140625" bestFit="1" customWidth="1"/>
    <col min="2" max="2" width="8.85546875" customWidth="1"/>
    <col min="3" max="3" width="9" customWidth="1"/>
    <col min="5" max="5" width="10" style="7" customWidth="1"/>
    <col min="6" max="6" width="9.85546875" customWidth="1"/>
    <col min="7" max="7" width="8.85546875" style="7" customWidth="1"/>
    <col min="8" max="8" width="8.7109375" style="7" customWidth="1"/>
    <col min="9" max="9" width="9.85546875" customWidth="1"/>
    <col min="10" max="10" width="9.5703125" style="7" customWidth="1"/>
    <col min="11" max="11" width="10.5703125" style="7" customWidth="1"/>
    <col min="12" max="12" width="10.140625" customWidth="1"/>
  </cols>
  <sheetData>
    <row r="1" spans="1:12" x14ac:dyDescent="0.25">
      <c r="E1"/>
      <c r="G1"/>
      <c r="H1"/>
      <c r="J1"/>
      <c r="K1"/>
    </row>
    <row r="2" spans="1:12" s="1" customFormat="1" ht="26.25" x14ac:dyDescent="0.4">
      <c r="A2" s="67" t="s">
        <v>48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5.75" thickBot="1" x14ac:dyDescent="0.3">
      <c r="E3"/>
      <c r="G3"/>
      <c r="H3"/>
      <c r="J3"/>
      <c r="K3"/>
    </row>
    <row r="4" spans="1:12" s="10" customFormat="1" ht="84.75" thickBot="1" x14ac:dyDescent="0.3">
      <c r="A4" s="8" t="s">
        <v>19</v>
      </c>
      <c r="B4" s="9" t="s">
        <v>18</v>
      </c>
      <c r="C4" s="9" t="s">
        <v>20</v>
      </c>
      <c r="D4" s="9" t="s">
        <v>14</v>
      </c>
      <c r="E4" s="9" t="s">
        <v>0</v>
      </c>
      <c r="F4" s="9" t="s">
        <v>17</v>
      </c>
      <c r="G4" s="9" t="s">
        <v>1</v>
      </c>
      <c r="H4" s="9" t="s">
        <v>2</v>
      </c>
      <c r="I4" s="9" t="s">
        <v>3</v>
      </c>
      <c r="J4" s="9" t="s">
        <v>4</v>
      </c>
      <c r="K4" s="9" t="s">
        <v>16</v>
      </c>
      <c r="L4" s="53" t="s">
        <v>15</v>
      </c>
    </row>
    <row r="5" spans="1:12" s="2" customFormat="1" ht="33.75" customHeight="1" x14ac:dyDescent="0.35">
      <c r="A5" s="54" t="s">
        <v>5</v>
      </c>
      <c r="B5" s="55">
        <v>32.57</v>
      </c>
      <c r="C5" s="56">
        <v>17.065999999999999</v>
      </c>
      <c r="D5" s="56">
        <v>23.67</v>
      </c>
      <c r="E5" s="56">
        <v>29.67</v>
      </c>
      <c r="F5" s="55">
        <v>10</v>
      </c>
      <c r="G5" s="55">
        <v>25.27</v>
      </c>
      <c r="H5" s="55">
        <v>20</v>
      </c>
      <c r="I5" s="55">
        <v>20.2</v>
      </c>
      <c r="J5" s="55">
        <v>54.67</v>
      </c>
      <c r="K5" s="55">
        <v>26.11</v>
      </c>
      <c r="L5" s="57"/>
    </row>
    <row r="6" spans="1:12" s="2" customFormat="1" ht="21" x14ac:dyDescent="0.35">
      <c r="A6" s="3" t="s">
        <v>6</v>
      </c>
      <c r="B6" s="47">
        <v>34.65</v>
      </c>
      <c r="C6" s="47">
        <v>18.93</v>
      </c>
      <c r="D6" s="47">
        <v>36</v>
      </c>
      <c r="E6" s="47">
        <v>32</v>
      </c>
      <c r="F6" s="47">
        <v>18.82</v>
      </c>
      <c r="G6" s="47">
        <v>33.6</v>
      </c>
      <c r="H6" s="47">
        <v>29</v>
      </c>
      <c r="I6" s="47">
        <v>23.71</v>
      </c>
      <c r="J6" s="47">
        <v>61.67</v>
      </c>
      <c r="K6" s="47">
        <v>27.11</v>
      </c>
      <c r="L6" s="58">
        <v>30</v>
      </c>
    </row>
    <row r="7" spans="1:12" s="2" customFormat="1" ht="21" x14ac:dyDescent="0.35">
      <c r="A7" s="3" t="s">
        <v>7</v>
      </c>
      <c r="B7" s="47">
        <v>32.54</v>
      </c>
      <c r="C7" s="30">
        <v>19.670000000000002</v>
      </c>
      <c r="D7" s="30">
        <v>25.11</v>
      </c>
      <c r="E7" s="30">
        <v>35</v>
      </c>
      <c r="F7" s="47">
        <v>17.100000000000001</v>
      </c>
      <c r="G7" s="47">
        <v>30.33</v>
      </c>
      <c r="H7" s="47">
        <v>26.14</v>
      </c>
      <c r="I7" s="47">
        <v>26.36</v>
      </c>
      <c r="J7" s="47">
        <v>61.46</v>
      </c>
      <c r="K7" s="47">
        <v>30.75</v>
      </c>
      <c r="L7" s="58">
        <v>29</v>
      </c>
    </row>
    <row r="8" spans="1:12" s="2" customFormat="1" ht="21" x14ac:dyDescent="0.35">
      <c r="A8" s="3" t="s">
        <v>8</v>
      </c>
      <c r="B8" s="47">
        <v>31.91</v>
      </c>
      <c r="C8" s="47">
        <v>17.074000000000002</v>
      </c>
      <c r="D8" s="30"/>
      <c r="E8" s="47">
        <v>23</v>
      </c>
      <c r="F8" s="47">
        <v>13.05</v>
      </c>
      <c r="G8" s="47">
        <v>30.29</v>
      </c>
      <c r="H8" s="47"/>
      <c r="I8" s="47">
        <v>24.43</v>
      </c>
      <c r="J8" s="47">
        <v>44.4</v>
      </c>
      <c r="K8" s="47">
        <v>26.17</v>
      </c>
      <c r="L8" s="58"/>
    </row>
    <row r="9" spans="1:12" s="2" customFormat="1" ht="21" x14ac:dyDescent="0.35">
      <c r="A9" s="3" t="s">
        <v>9</v>
      </c>
      <c r="B9" s="47">
        <v>32.69</v>
      </c>
      <c r="C9" s="47">
        <v>17.79</v>
      </c>
      <c r="D9" s="47">
        <v>25.5</v>
      </c>
      <c r="E9" s="47">
        <v>26.5</v>
      </c>
      <c r="F9" s="47">
        <v>17</v>
      </c>
      <c r="G9" s="47">
        <v>26.13</v>
      </c>
      <c r="H9" s="47">
        <v>28.25</v>
      </c>
      <c r="I9" s="47">
        <v>24.69</v>
      </c>
      <c r="J9" s="47">
        <v>57.87</v>
      </c>
      <c r="K9" s="47">
        <v>27.01</v>
      </c>
      <c r="L9" s="58">
        <v>28.56</v>
      </c>
    </row>
    <row r="10" spans="1:12" s="2" customFormat="1" ht="21" x14ac:dyDescent="0.35">
      <c r="A10" s="3" t="s">
        <v>10</v>
      </c>
      <c r="B10" s="47">
        <v>32.33</v>
      </c>
      <c r="C10" s="47">
        <v>18.41</v>
      </c>
      <c r="D10" s="47">
        <v>26.88</v>
      </c>
      <c r="E10" s="47">
        <v>31.14</v>
      </c>
      <c r="F10" s="47">
        <v>14.95</v>
      </c>
      <c r="G10" s="47">
        <v>29.53</v>
      </c>
      <c r="H10" s="47">
        <v>28.33</v>
      </c>
      <c r="I10" s="47">
        <v>27.19</v>
      </c>
      <c r="J10" s="47">
        <v>48.7</v>
      </c>
      <c r="K10" s="47">
        <v>26.01</v>
      </c>
      <c r="L10" s="58">
        <v>28.5</v>
      </c>
    </row>
    <row r="11" spans="1:12" s="2" customFormat="1" ht="21" x14ac:dyDescent="0.35">
      <c r="A11" s="3" t="s">
        <v>11</v>
      </c>
      <c r="B11" s="47">
        <v>31.82</v>
      </c>
      <c r="C11" s="47">
        <v>18.16</v>
      </c>
      <c r="D11" s="47">
        <v>23.33</v>
      </c>
      <c r="E11" s="47">
        <v>10</v>
      </c>
      <c r="F11" s="47">
        <v>13.25</v>
      </c>
      <c r="G11" s="47">
        <v>25.73</v>
      </c>
      <c r="H11" s="47">
        <v>21</v>
      </c>
      <c r="I11" s="47">
        <v>24.13</v>
      </c>
      <c r="J11" s="47">
        <v>59.63</v>
      </c>
      <c r="K11" s="47">
        <v>28.64</v>
      </c>
      <c r="L11" s="58"/>
    </row>
    <row r="12" spans="1:12" s="2" customFormat="1" ht="21" x14ac:dyDescent="0.35">
      <c r="A12" s="3" t="s">
        <v>12</v>
      </c>
      <c r="B12" s="47">
        <v>31.75</v>
      </c>
      <c r="C12" s="47">
        <v>18.559999999999999</v>
      </c>
      <c r="D12" s="50">
        <v>24.57</v>
      </c>
      <c r="E12" s="47">
        <v>26.13</v>
      </c>
      <c r="F12" s="47">
        <v>13.24</v>
      </c>
      <c r="G12" s="47">
        <v>28.82</v>
      </c>
      <c r="H12" s="47">
        <v>27.8</v>
      </c>
      <c r="I12" s="47">
        <v>23.93</v>
      </c>
      <c r="J12" s="47">
        <v>54.72</v>
      </c>
      <c r="K12" s="47">
        <v>25.86</v>
      </c>
      <c r="L12" s="58">
        <v>26.5</v>
      </c>
    </row>
    <row r="13" spans="1:12" s="2" customFormat="1" ht="21" x14ac:dyDescent="0.35">
      <c r="A13" s="3" t="s">
        <v>13</v>
      </c>
      <c r="B13" s="47">
        <v>33.89</v>
      </c>
      <c r="C13" s="47">
        <v>20</v>
      </c>
      <c r="D13" s="47">
        <v>25.31</v>
      </c>
      <c r="E13" s="47">
        <v>29.06</v>
      </c>
      <c r="F13" s="47">
        <v>17</v>
      </c>
      <c r="G13" s="47">
        <v>28.88</v>
      </c>
      <c r="H13" s="47">
        <v>38</v>
      </c>
      <c r="I13" s="47">
        <v>23.25</v>
      </c>
      <c r="J13" s="47">
        <v>58.1</v>
      </c>
      <c r="K13" s="47">
        <v>28.3</v>
      </c>
      <c r="L13" s="58">
        <v>27.57</v>
      </c>
    </row>
    <row r="14" spans="1:12" s="2" customFormat="1" ht="21" x14ac:dyDescent="0.35">
      <c r="A14" s="3" t="s">
        <v>41</v>
      </c>
      <c r="B14" s="47">
        <v>31.6</v>
      </c>
      <c r="C14" s="47">
        <v>17.329999999999998</v>
      </c>
      <c r="D14" s="47">
        <v>23.05</v>
      </c>
      <c r="E14" s="47">
        <v>24.56</v>
      </c>
      <c r="F14" s="47">
        <v>12.48</v>
      </c>
      <c r="G14" s="47">
        <v>25.5</v>
      </c>
      <c r="H14" s="47">
        <v>30.33</v>
      </c>
      <c r="I14" s="47">
        <v>25.22</v>
      </c>
      <c r="J14" s="47">
        <v>52.6</v>
      </c>
      <c r="K14" s="47">
        <v>25.86</v>
      </c>
      <c r="L14" s="58">
        <v>28.8</v>
      </c>
    </row>
    <row r="15" spans="1:12" s="2" customFormat="1" ht="26.25" x14ac:dyDescent="0.4">
      <c r="A15" s="3" t="s">
        <v>21</v>
      </c>
      <c r="B15" s="30">
        <v>28</v>
      </c>
      <c r="C15" s="30">
        <v>15.2</v>
      </c>
      <c r="D15" s="47"/>
      <c r="E15" s="47"/>
      <c r="F15" s="6"/>
      <c r="G15" s="47"/>
      <c r="H15" s="5"/>
      <c r="I15" s="30">
        <v>18.2</v>
      </c>
      <c r="J15" s="14"/>
      <c r="K15" s="30">
        <v>18.600000000000001</v>
      </c>
      <c r="L15" s="59"/>
    </row>
    <row r="16" spans="1:12" s="2" customFormat="1" ht="26.25" x14ac:dyDescent="0.4">
      <c r="A16" s="3" t="s">
        <v>42</v>
      </c>
      <c r="B16" s="47">
        <v>36.630000000000003</v>
      </c>
      <c r="C16" s="47">
        <v>23.14</v>
      </c>
      <c r="D16" s="47">
        <v>31.74</v>
      </c>
      <c r="E16" s="47">
        <v>30.62</v>
      </c>
      <c r="F16" s="47">
        <v>19.37</v>
      </c>
      <c r="G16" s="47">
        <v>37.08</v>
      </c>
      <c r="H16" s="5"/>
      <c r="I16" s="47">
        <v>27.57</v>
      </c>
      <c r="J16" s="47">
        <v>67</v>
      </c>
      <c r="K16" s="47">
        <v>30.26</v>
      </c>
      <c r="L16" s="59"/>
    </row>
    <row r="17" spans="1:12" s="2" customFormat="1" ht="26.25" x14ac:dyDescent="0.4">
      <c r="A17" s="4" t="s">
        <v>22</v>
      </c>
      <c r="B17" s="47">
        <v>28.09</v>
      </c>
      <c r="C17" s="30">
        <v>16</v>
      </c>
      <c r="D17" s="47"/>
      <c r="E17" s="30">
        <v>17.5</v>
      </c>
      <c r="F17" s="5"/>
      <c r="G17" s="47">
        <v>21.11</v>
      </c>
      <c r="H17" s="5"/>
      <c r="I17" s="47">
        <v>22</v>
      </c>
      <c r="J17" s="14"/>
      <c r="K17" s="47">
        <v>29</v>
      </c>
      <c r="L17" s="59"/>
    </row>
    <row r="18" spans="1:12" s="2" customFormat="1" ht="21.75" thickBot="1" x14ac:dyDescent="0.4">
      <c r="A18" s="60" t="s">
        <v>47</v>
      </c>
      <c r="B18" s="31">
        <v>34.200000000000003</v>
      </c>
      <c r="C18" s="31">
        <v>1.6</v>
      </c>
      <c r="D18" s="48"/>
      <c r="E18" s="31">
        <v>17</v>
      </c>
      <c r="F18" s="51"/>
      <c r="G18" s="48"/>
      <c r="H18" s="52"/>
      <c r="I18" s="31">
        <v>22.6</v>
      </c>
      <c r="J18" s="52"/>
      <c r="K18" s="31">
        <v>25</v>
      </c>
      <c r="L18" s="61"/>
    </row>
    <row r="19" spans="1:12" ht="21" x14ac:dyDescent="0.35">
      <c r="A19" s="65" t="s">
        <v>49</v>
      </c>
      <c r="B19" s="49">
        <f>AVERAGE(B5:B18)</f>
        <v>32.333571428571425</v>
      </c>
      <c r="C19" s="49">
        <f>AVERAGE(C5:C18)</f>
        <v>17.06642857142857</v>
      </c>
      <c r="D19" s="49">
        <v>26.52</v>
      </c>
      <c r="E19" s="49">
        <f>AVERAGE(E5:E18)</f>
        <v>25.552307692307693</v>
      </c>
      <c r="F19" s="49">
        <v>15.04</v>
      </c>
      <c r="G19" s="49">
        <f>AVERAGE(G5:G17)</f>
        <v>28.522499999999997</v>
      </c>
      <c r="H19" s="49">
        <f>AVERAGE(H9:H18)</f>
        <v>28.951666666666664</v>
      </c>
      <c r="I19" s="49">
        <f>AVERAGE(I5:I18)</f>
        <v>23.82</v>
      </c>
      <c r="J19" s="49">
        <v>55.38</v>
      </c>
      <c r="K19" s="49">
        <f>AVERAGE(K5:K18)</f>
        <v>26.762857142857147</v>
      </c>
      <c r="L19" s="62">
        <v>27.84</v>
      </c>
    </row>
    <row r="20" spans="1:12" ht="21.75" thickBot="1" x14ac:dyDescent="0.4">
      <c r="A20" s="66" t="s">
        <v>50</v>
      </c>
      <c r="B20" s="63">
        <v>32.380000000000003</v>
      </c>
      <c r="C20" s="63">
        <v>17.72</v>
      </c>
      <c r="D20" s="63">
        <v>25.27</v>
      </c>
      <c r="E20" s="63">
        <v>28.61</v>
      </c>
      <c r="F20" s="63">
        <v>14.07</v>
      </c>
      <c r="G20" s="63">
        <v>26.96</v>
      </c>
      <c r="H20" s="63">
        <v>26.93</v>
      </c>
      <c r="I20" s="63">
        <v>22.65</v>
      </c>
      <c r="J20" s="63">
        <v>58.51</v>
      </c>
      <c r="K20" s="63">
        <v>28.16</v>
      </c>
      <c r="L20" s="64">
        <v>28.27</v>
      </c>
    </row>
  </sheetData>
  <sheetProtection algorithmName="SHA-512" hashValue="wPGTFYc+AQ1zTK1yXdwXvKk8JzYeu5L9wSBqRxPCPrKYcfb4hFSYaNa3a1/3FU0l9wHPPxz8fQhqHb4Lwc9oww==" saltValue="ay/Myomijr9lUUzopVQTQw==" spinCount="100000" sheet="1" objects="1" scenarios="1"/>
  <sortState ref="A6:O18">
    <sortCondition ref="A6:A18"/>
  </sortState>
  <mergeCells count="1">
    <mergeCell ref="A2:L2"/>
  </mergeCells>
  <pageMargins left="0.82677165354330717" right="0.23622047244094491" top="0.35433070866141736" bottom="0.74803149606299213" header="0.31496062992125984" footer="0.31496062992125984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6"/>
  <sheetViews>
    <sheetView zoomScale="70" zoomScaleNormal="70" workbookViewId="0">
      <selection activeCell="Q14" sqref="Q14:Q15"/>
    </sheetView>
  </sheetViews>
  <sheetFormatPr defaultRowHeight="15" x14ac:dyDescent="0.25"/>
  <cols>
    <col min="2" max="2" width="9.140625" style="42"/>
    <col min="3" max="3" width="8.7109375" style="16" customWidth="1"/>
    <col min="5" max="5" width="9.140625" style="16"/>
    <col min="7" max="9" width="9.140625" style="16"/>
    <col min="11" max="11" width="9.140625" style="16"/>
    <col min="13" max="13" width="9.140625" style="16"/>
    <col min="15" max="15" width="9.140625" style="16"/>
    <col min="17" max="18" width="9.140625" style="16"/>
    <col min="25" max="25" width="9.140625" style="24"/>
    <col min="26" max="26" width="10" customWidth="1"/>
  </cols>
  <sheetData>
    <row r="1" spans="2:26" ht="36" customHeight="1" x14ac:dyDescent="0.25">
      <c r="B1" s="39"/>
      <c r="C1" s="35" t="s">
        <v>30</v>
      </c>
      <c r="D1" s="35"/>
      <c r="E1" s="35" t="s">
        <v>45</v>
      </c>
      <c r="F1" s="35"/>
      <c r="G1" s="37" t="s">
        <v>32</v>
      </c>
      <c r="H1" s="38"/>
      <c r="I1" s="37" t="s">
        <v>33</v>
      </c>
      <c r="J1" s="38"/>
      <c r="K1" s="37" t="s">
        <v>34</v>
      </c>
      <c r="L1" s="38"/>
      <c r="M1" s="37" t="s">
        <v>35</v>
      </c>
      <c r="N1" s="38"/>
      <c r="O1" s="37" t="s">
        <v>36</v>
      </c>
      <c r="P1" s="38"/>
      <c r="Q1" s="36" t="s">
        <v>37</v>
      </c>
      <c r="R1" s="36"/>
      <c r="S1" s="32" t="s">
        <v>38</v>
      </c>
      <c r="T1" s="33"/>
      <c r="U1" s="32" t="s">
        <v>39</v>
      </c>
      <c r="V1" s="33"/>
      <c r="W1" s="32" t="s">
        <v>40</v>
      </c>
      <c r="X1" s="33"/>
      <c r="Y1" s="34" t="s">
        <v>43</v>
      </c>
      <c r="Z1" s="44" t="s">
        <v>46</v>
      </c>
    </row>
    <row r="2" spans="2:26" ht="47.25" x14ac:dyDescent="0.25">
      <c r="B2" s="40" t="s">
        <v>23</v>
      </c>
      <c r="C2" s="22" t="s">
        <v>31</v>
      </c>
      <c r="D2" s="29" t="s">
        <v>24</v>
      </c>
      <c r="E2" s="22" t="s">
        <v>31</v>
      </c>
      <c r="F2" s="29" t="s">
        <v>24</v>
      </c>
      <c r="G2" s="22" t="s">
        <v>31</v>
      </c>
      <c r="H2" s="23" t="s">
        <v>24</v>
      </c>
      <c r="I2" s="22" t="s">
        <v>31</v>
      </c>
      <c r="J2" s="29" t="s">
        <v>24</v>
      </c>
      <c r="K2" s="22" t="s">
        <v>31</v>
      </c>
      <c r="L2" s="29" t="s">
        <v>24</v>
      </c>
      <c r="M2" s="22" t="s">
        <v>31</v>
      </c>
      <c r="N2" s="29" t="s">
        <v>24</v>
      </c>
      <c r="O2" s="22" t="s">
        <v>31</v>
      </c>
      <c r="P2" s="29" t="s">
        <v>24</v>
      </c>
      <c r="Q2" s="22" t="s">
        <v>31</v>
      </c>
      <c r="R2" s="23" t="s">
        <v>24</v>
      </c>
      <c r="S2" s="22" t="s">
        <v>31</v>
      </c>
      <c r="T2" s="29" t="s">
        <v>24</v>
      </c>
      <c r="U2" s="22" t="s">
        <v>31</v>
      </c>
      <c r="V2" s="23" t="s">
        <v>24</v>
      </c>
      <c r="W2" s="22" t="s">
        <v>31</v>
      </c>
      <c r="X2" s="23" t="s">
        <v>24</v>
      </c>
      <c r="Y2" s="34"/>
      <c r="Z2" s="34"/>
    </row>
    <row r="3" spans="2:26" ht="26.25" x14ac:dyDescent="0.4">
      <c r="B3" s="41" t="s">
        <v>25</v>
      </c>
      <c r="C3" s="19">
        <v>59</v>
      </c>
      <c r="D3" s="11">
        <v>1</v>
      </c>
      <c r="E3" s="18">
        <v>59</v>
      </c>
      <c r="F3" s="12">
        <v>1</v>
      </c>
      <c r="G3" s="28">
        <v>19</v>
      </c>
      <c r="H3" s="14">
        <v>2</v>
      </c>
      <c r="I3" s="30">
        <v>13</v>
      </c>
      <c r="J3" s="14">
        <v>4</v>
      </c>
      <c r="K3" s="17">
        <v>19</v>
      </c>
      <c r="L3" s="15">
        <v>1</v>
      </c>
      <c r="M3" s="17">
        <v>13</v>
      </c>
      <c r="N3" s="15">
        <v>1</v>
      </c>
      <c r="O3" s="30"/>
      <c r="P3" s="15"/>
      <c r="Q3" s="30">
        <v>23</v>
      </c>
      <c r="R3" s="12">
        <v>1</v>
      </c>
      <c r="S3" s="13">
        <v>4</v>
      </c>
      <c r="T3" s="14">
        <v>1</v>
      </c>
      <c r="U3" s="13">
        <v>27</v>
      </c>
      <c r="V3" s="14">
        <v>2</v>
      </c>
      <c r="W3" s="28"/>
      <c r="X3" s="14"/>
      <c r="Y3" s="46">
        <f>(C3*D3+E3*F3++G3*H3+I3*J3+K3*L3+M3*N3+O3*P3+Q3*R3+S3*T3+U3*V3+W3*X3)/(C3+E3+G3+I3+K3+M3+O3+Q3+S3+U3+W3)</f>
        <v>1.3601694915254237</v>
      </c>
      <c r="Z3" s="45">
        <v>1</v>
      </c>
    </row>
    <row r="4" spans="2:26" ht="26.25" x14ac:dyDescent="0.4">
      <c r="B4" s="41" t="s">
        <v>27</v>
      </c>
      <c r="C4" s="20">
        <v>67</v>
      </c>
      <c r="D4" s="11">
        <v>7</v>
      </c>
      <c r="E4" s="18">
        <v>67</v>
      </c>
      <c r="F4" s="12">
        <v>3</v>
      </c>
      <c r="G4" s="28">
        <v>9</v>
      </c>
      <c r="H4" s="14">
        <v>4</v>
      </c>
      <c r="I4" s="30">
        <v>3</v>
      </c>
      <c r="J4" s="14">
        <v>1</v>
      </c>
      <c r="K4" s="17">
        <v>10</v>
      </c>
      <c r="L4" s="15">
        <v>3</v>
      </c>
      <c r="M4" s="17">
        <v>3</v>
      </c>
      <c r="N4" s="15">
        <v>3</v>
      </c>
      <c r="O4" s="30">
        <v>8</v>
      </c>
      <c r="P4" s="12">
        <v>7</v>
      </c>
      <c r="Q4" s="30">
        <v>33</v>
      </c>
      <c r="R4" s="12">
        <v>3</v>
      </c>
      <c r="S4" s="13">
        <v>1</v>
      </c>
      <c r="T4" s="14">
        <v>3</v>
      </c>
      <c r="U4" s="13">
        <v>51</v>
      </c>
      <c r="V4" s="14">
        <v>1</v>
      </c>
      <c r="W4" s="28">
        <v>3</v>
      </c>
      <c r="X4" s="14">
        <v>2</v>
      </c>
      <c r="Y4" s="46">
        <f>(C4*D4+E4*F4++G4*H4+I4*J4+K4*L4+M4*N4+O4*P4+Q4*R4+S4*T4+U4*V4+W4*X4)/(C4+E4+G4+I4+K4+M4+O4+Q4+S4+U4+W4)</f>
        <v>3.776470588235294</v>
      </c>
      <c r="Z4" s="45">
        <v>2</v>
      </c>
    </row>
    <row r="5" spans="2:26" ht="26.25" x14ac:dyDescent="0.4">
      <c r="B5" s="41" t="s">
        <v>13</v>
      </c>
      <c r="C5" s="20">
        <v>80</v>
      </c>
      <c r="D5" s="11">
        <v>4</v>
      </c>
      <c r="E5" s="18">
        <v>80</v>
      </c>
      <c r="F5" s="12">
        <v>2</v>
      </c>
      <c r="G5" s="28">
        <v>16</v>
      </c>
      <c r="H5" s="14">
        <v>5</v>
      </c>
      <c r="I5" s="30">
        <v>16</v>
      </c>
      <c r="J5" s="14">
        <v>6</v>
      </c>
      <c r="K5" s="17">
        <v>6</v>
      </c>
      <c r="L5" s="15">
        <v>4</v>
      </c>
      <c r="M5" s="17">
        <v>16</v>
      </c>
      <c r="N5" s="15">
        <v>6</v>
      </c>
      <c r="O5" s="30">
        <v>4</v>
      </c>
      <c r="P5" s="12">
        <v>1</v>
      </c>
      <c r="Q5" s="30">
        <v>20</v>
      </c>
      <c r="R5" s="12">
        <v>10</v>
      </c>
      <c r="S5" s="13">
        <v>21</v>
      </c>
      <c r="T5" s="14">
        <v>5</v>
      </c>
      <c r="U5" s="13">
        <v>54</v>
      </c>
      <c r="V5" s="14">
        <v>5</v>
      </c>
      <c r="W5" s="28">
        <v>7</v>
      </c>
      <c r="X5" s="14">
        <v>6</v>
      </c>
      <c r="Y5" s="46">
        <f>(C5*D5+E5*F5++G5*H5+I5*J5+K5*L5+M5*N5+O5*P5+Q5*R5+S5*T5+U5*V5+W5*X5)/(C5+E5+G5+I5+K5+M5+O5+Q5+S5+U5+W5)</f>
        <v>4.3656249999999996</v>
      </c>
      <c r="Z5" s="45">
        <v>3</v>
      </c>
    </row>
    <row r="6" spans="2:26" ht="26.25" x14ac:dyDescent="0.4">
      <c r="B6" s="41" t="s">
        <v>6</v>
      </c>
      <c r="C6" s="19">
        <v>55</v>
      </c>
      <c r="D6" s="11">
        <v>2</v>
      </c>
      <c r="E6" s="18">
        <v>55</v>
      </c>
      <c r="F6" s="12">
        <v>4</v>
      </c>
      <c r="G6" s="28">
        <v>1</v>
      </c>
      <c r="H6" s="14">
        <v>1</v>
      </c>
      <c r="I6" s="30">
        <v>1</v>
      </c>
      <c r="J6" s="14">
        <v>2</v>
      </c>
      <c r="K6" s="17">
        <v>10</v>
      </c>
      <c r="L6" s="15">
        <v>2</v>
      </c>
      <c r="M6" s="17">
        <v>10</v>
      </c>
      <c r="N6" s="15">
        <v>2</v>
      </c>
      <c r="O6" s="30">
        <v>2</v>
      </c>
      <c r="P6" s="12">
        <v>3</v>
      </c>
      <c r="Q6" s="30">
        <v>35</v>
      </c>
      <c r="R6" s="12">
        <v>9</v>
      </c>
      <c r="S6" s="26">
        <v>3</v>
      </c>
      <c r="T6" s="27">
        <v>2</v>
      </c>
      <c r="U6" s="13">
        <v>37</v>
      </c>
      <c r="V6" s="14">
        <v>6</v>
      </c>
      <c r="W6" s="28">
        <v>1</v>
      </c>
      <c r="X6" s="14">
        <v>1</v>
      </c>
      <c r="Y6" s="46">
        <f>(C6*D6+E6*F6++G6*H6+I6*J6+K6*L6+M6*N6+O6*P6+Q6*R6+S6*T6+U6*V6+W6*X6)/(C6+E6+G6+I6+K6+M6+O6+Q6+S6+U6+W6)</f>
        <v>4.3952380952380956</v>
      </c>
      <c r="Z6" s="45">
        <v>4</v>
      </c>
    </row>
    <row r="7" spans="2:26" ht="26.25" x14ac:dyDescent="0.4">
      <c r="B7" s="41" t="s">
        <v>9</v>
      </c>
      <c r="C7" s="19">
        <v>87</v>
      </c>
      <c r="D7" s="11">
        <v>5</v>
      </c>
      <c r="E7" s="18">
        <v>87</v>
      </c>
      <c r="F7" s="12">
        <v>8</v>
      </c>
      <c r="G7" s="28">
        <v>6</v>
      </c>
      <c r="H7" s="14">
        <v>4</v>
      </c>
      <c r="I7" s="30">
        <v>8</v>
      </c>
      <c r="J7" s="14">
        <v>7</v>
      </c>
      <c r="K7" s="17">
        <v>6</v>
      </c>
      <c r="L7" s="15">
        <v>5</v>
      </c>
      <c r="M7" s="17">
        <v>23</v>
      </c>
      <c r="N7" s="15">
        <v>8</v>
      </c>
      <c r="O7" s="30">
        <v>4</v>
      </c>
      <c r="P7" s="12">
        <v>5</v>
      </c>
      <c r="Q7" s="30">
        <v>32</v>
      </c>
      <c r="R7" s="12">
        <v>5</v>
      </c>
      <c r="S7" s="13">
        <v>15</v>
      </c>
      <c r="T7" s="27">
        <v>6</v>
      </c>
      <c r="U7" s="13">
        <v>71</v>
      </c>
      <c r="V7" s="14">
        <v>7</v>
      </c>
      <c r="W7" s="28">
        <v>9</v>
      </c>
      <c r="X7" s="14">
        <v>4</v>
      </c>
      <c r="Y7" s="46">
        <f>(C7*D7+E7*F7++G7*H7+I7*J7+K7*L7+M7*N7+O7*P7+Q7*R7+S7*T7+U7*V7+W7*X7)/(C7+E7+G7+I7+K7+M7+O7+Q7+S7+U7+W7)</f>
        <v>6.4022988505747129</v>
      </c>
      <c r="Z7" s="45">
        <v>5</v>
      </c>
    </row>
    <row r="8" spans="2:26" ht="26.25" x14ac:dyDescent="0.4">
      <c r="B8" s="41" t="s">
        <v>10</v>
      </c>
      <c r="C8" s="19">
        <v>119</v>
      </c>
      <c r="D8" s="11">
        <v>8</v>
      </c>
      <c r="E8" s="18">
        <v>119</v>
      </c>
      <c r="F8" s="12">
        <v>6</v>
      </c>
      <c r="G8" s="28"/>
      <c r="H8" s="14"/>
      <c r="I8" s="30">
        <v>7</v>
      </c>
      <c r="J8" s="14">
        <v>3</v>
      </c>
      <c r="K8" s="17">
        <v>21</v>
      </c>
      <c r="L8" s="15">
        <v>6</v>
      </c>
      <c r="M8" s="17">
        <v>30</v>
      </c>
      <c r="N8" s="15">
        <v>5</v>
      </c>
      <c r="O8" s="30">
        <v>3</v>
      </c>
      <c r="P8" s="12">
        <v>4</v>
      </c>
      <c r="Q8" s="30">
        <v>58</v>
      </c>
      <c r="R8" s="12">
        <v>2</v>
      </c>
      <c r="S8" s="13">
        <v>10</v>
      </c>
      <c r="T8" s="27">
        <v>10</v>
      </c>
      <c r="U8" s="13">
        <v>83</v>
      </c>
      <c r="V8" s="14">
        <v>10</v>
      </c>
      <c r="W8" s="28">
        <v>6</v>
      </c>
      <c r="X8" s="14">
        <v>5</v>
      </c>
      <c r="Y8" s="46">
        <f>(C8*D8+E8*F8++G8*H8+I8*J8+K8*L8+M8*N8+O8*P8+Q8*R8+S8*T8+U8*V8+W8*X8)/(C8+E8+G8+I8+K8+M8+O8+Q8+S8+U8+W8)</f>
        <v>6.6907894736842106</v>
      </c>
      <c r="Z8" s="45">
        <v>6</v>
      </c>
    </row>
    <row r="9" spans="2:26" ht="26.25" x14ac:dyDescent="0.4">
      <c r="B9" s="41" t="s">
        <v>26</v>
      </c>
      <c r="C9" s="19">
        <v>50</v>
      </c>
      <c r="D9" s="11">
        <v>10</v>
      </c>
      <c r="E9" s="18">
        <v>50</v>
      </c>
      <c r="F9" s="12">
        <v>7</v>
      </c>
      <c r="G9" s="28">
        <v>6</v>
      </c>
      <c r="H9" s="14">
        <v>9</v>
      </c>
      <c r="I9" s="30">
        <v>1</v>
      </c>
      <c r="J9" s="14">
        <v>13</v>
      </c>
      <c r="K9" s="17">
        <v>4</v>
      </c>
      <c r="L9" s="15">
        <v>7</v>
      </c>
      <c r="M9" s="17">
        <v>15</v>
      </c>
      <c r="N9" s="15">
        <v>9</v>
      </c>
      <c r="O9" s="30">
        <v>7</v>
      </c>
      <c r="P9" s="12">
        <v>8</v>
      </c>
      <c r="Q9" s="30">
        <v>15</v>
      </c>
      <c r="R9" s="12">
        <v>7</v>
      </c>
      <c r="S9" s="13">
        <v>8</v>
      </c>
      <c r="T9" s="27">
        <v>4</v>
      </c>
      <c r="U9" s="13">
        <v>44</v>
      </c>
      <c r="V9" s="14">
        <v>4</v>
      </c>
      <c r="W9" s="28"/>
      <c r="X9" s="14"/>
      <c r="Y9" s="46">
        <f>(C9*D9+E9*F9++G9*H9+I9*J9+K9*L9+M9*N9+O9*P9+Q9*R9+S9*T9+U9*V9+W9*X9)/(C9+E9+G9+I9+K9+M9+O9+Q9+S9+U9+W9)</f>
        <v>7.2450000000000001</v>
      </c>
      <c r="Z9" s="45">
        <v>7</v>
      </c>
    </row>
    <row r="10" spans="2:26" ht="26.25" x14ac:dyDescent="0.4">
      <c r="B10" s="41" t="s">
        <v>8</v>
      </c>
      <c r="C10" s="19">
        <v>54</v>
      </c>
      <c r="D10" s="11">
        <v>9</v>
      </c>
      <c r="E10" s="18">
        <v>54</v>
      </c>
      <c r="F10" s="12">
        <v>10</v>
      </c>
      <c r="G10" s="28"/>
      <c r="H10" s="14"/>
      <c r="I10" s="30">
        <v>2</v>
      </c>
      <c r="J10" s="14">
        <v>4</v>
      </c>
      <c r="K10" s="17">
        <v>20</v>
      </c>
      <c r="L10" s="15">
        <v>9</v>
      </c>
      <c r="M10" s="17">
        <v>7</v>
      </c>
      <c r="N10" s="15">
        <v>4</v>
      </c>
      <c r="O10" s="30"/>
      <c r="P10" s="12"/>
      <c r="Q10" s="30">
        <v>40</v>
      </c>
      <c r="R10" s="12">
        <v>6</v>
      </c>
      <c r="S10" s="13">
        <v>5</v>
      </c>
      <c r="T10" s="14">
        <v>11</v>
      </c>
      <c r="U10" s="13">
        <v>30</v>
      </c>
      <c r="V10" s="14">
        <v>8</v>
      </c>
      <c r="W10" s="28"/>
      <c r="X10" s="14"/>
      <c r="Y10" s="46">
        <f>(C10*D10+E10*F10++G10*H10+I10*J10+K10*L10+M10*N10+O10*P10+Q10*R10+S10*T10+U10*V10+W10*X10)/(C10+E10+G10+I10+K10+M10+O10+Q10+S10+U10+W10)</f>
        <v>8.3820754716981138</v>
      </c>
      <c r="Z10" s="45">
        <v>8</v>
      </c>
    </row>
    <row r="11" spans="2:26" ht="26.25" x14ac:dyDescent="0.4">
      <c r="B11" s="41" t="s">
        <v>12</v>
      </c>
      <c r="C11" s="19">
        <v>126</v>
      </c>
      <c r="D11" s="11">
        <v>11</v>
      </c>
      <c r="E11" s="18">
        <v>127</v>
      </c>
      <c r="F11" s="12">
        <v>5</v>
      </c>
      <c r="G11" s="28">
        <v>14</v>
      </c>
      <c r="H11" s="14">
        <v>7</v>
      </c>
      <c r="I11" s="30">
        <v>8</v>
      </c>
      <c r="J11" s="14">
        <v>8</v>
      </c>
      <c r="K11" s="17">
        <v>33</v>
      </c>
      <c r="L11" s="15">
        <v>8</v>
      </c>
      <c r="M11" s="17">
        <v>11</v>
      </c>
      <c r="N11" s="15">
        <v>7</v>
      </c>
      <c r="O11" s="30">
        <v>5</v>
      </c>
      <c r="P11" s="12">
        <v>6</v>
      </c>
      <c r="Q11" s="30">
        <v>80</v>
      </c>
      <c r="R11" s="12">
        <v>8</v>
      </c>
      <c r="S11" s="13">
        <v>18</v>
      </c>
      <c r="T11" s="27">
        <v>7</v>
      </c>
      <c r="U11" s="13">
        <v>86</v>
      </c>
      <c r="V11" s="14">
        <v>11</v>
      </c>
      <c r="W11" s="28">
        <v>4</v>
      </c>
      <c r="X11" s="14">
        <v>7</v>
      </c>
      <c r="Y11" s="46">
        <f>(C11*D11+E11*F11++G11*H11+I11*J11+K11*L11+M11*N11+O11*P11+Q11*R11+S11*T11+U11*V11+W11*X11)/(C11+E11+G11+I11+K11+M11+O11+Q11+S11+U11+W11)</f>
        <v>8.38671875</v>
      </c>
      <c r="Z11" s="45">
        <v>9</v>
      </c>
    </row>
    <row r="12" spans="2:26" ht="26.25" x14ac:dyDescent="0.4">
      <c r="B12" s="41" t="s">
        <v>5</v>
      </c>
      <c r="C12" s="19">
        <v>30</v>
      </c>
      <c r="D12" s="11">
        <v>6</v>
      </c>
      <c r="E12" s="18">
        <v>30</v>
      </c>
      <c r="F12" s="12">
        <v>11</v>
      </c>
      <c r="G12" s="28">
        <v>3</v>
      </c>
      <c r="H12" s="14">
        <v>8</v>
      </c>
      <c r="I12" s="30">
        <v>3</v>
      </c>
      <c r="J12" s="14">
        <v>5</v>
      </c>
      <c r="K12" s="17">
        <v>1</v>
      </c>
      <c r="L12" s="15">
        <v>3</v>
      </c>
      <c r="M12" s="17">
        <v>11</v>
      </c>
      <c r="N12" s="15">
        <v>11</v>
      </c>
      <c r="O12" s="30">
        <v>1</v>
      </c>
      <c r="P12" s="12">
        <v>9</v>
      </c>
      <c r="Q12" s="30">
        <v>10</v>
      </c>
      <c r="R12" s="12">
        <v>13</v>
      </c>
      <c r="S12" s="26">
        <v>3</v>
      </c>
      <c r="T12" s="14">
        <v>8</v>
      </c>
      <c r="U12" s="13">
        <v>27</v>
      </c>
      <c r="V12" s="14">
        <v>9</v>
      </c>
      <c r="W12" s="28"/>
      <c r="X12" s="14"/>
      <c r="Y12" s="46">
        <f>(C12*D12+E12*F12++G12*H12+I12*J12+K12*L12+M12*N12+O12*P12+Q12*R12+S12*T12+U12*V12+W12*X12)/(C12+E12+G12+I12+K12+M12+O12+Q12+S12+U12+W12)</f>
        <v>9.0672268907563023</v>
      </c>
      <c r="Z12" s="45">
        <v>10</v>
      </c>
    </row>
    <row r="13" spans="2:26" ht="26.25" x14ac:dyDescent="0.4">
      <c r="B13" s="41" t="s">
        <v>28</v>
      </c>
      <c r="C13" s="19">
        <v>117</v>
      </c>
      <c r="D13" s="11">
        <v>12</v>
      </c>
      <c r="E13" s="18">
        <v>117</v>
      </c>
      <c r="F13" s="12">
        <v>9</v>
      </c>
      <c r="G13" s="28">
        <v>21</v>
      </c>
      <c r="H13" s="14">
        <v>10</v>
      </c>
      <c r="I13" s="30">
        <v>9</v>
      </c>
      <c r="J13" s="14">
        <v>9</v>
      </c>
      <c r="K13" s="17">
        <v>23</v>
      </c>
      <c r="L13" s="15">
        <v>10</v>
      </c>
      <c r="M13" s="17">
        <v>20</v>
      </c>
      <c r="N13" s="15">
        <v>10</v>
      </c>
      <c r="O13" s="30">
        <v>3</v>
      </c>
      <c r="P13" s="12">
        <v>2</v>
      </c>
      <c r="Q13" s="30">
        <v>55</v>
      </c>
      <c r="R13" s="12">
        <v>4</v>
      </c>
      <c r="S13" s="13">
        <v>10</v>
      </c>
      <c r="T13" s="27">
        <v>9</v>
      </c>
      <c r="U13" s="13">
        <v>83</v>
      </c>
      <c r="V13" s="14">
        <v>12</v>
      </c>
      <c r="W13" s="28">
        <v>10</v>
      </c>
      <c r="X13" s="14">
        <v>3</v>
      </c>
      <c r="Y13" s="46">
        <f>(C13*D13+E13*F13++G13*H13+I13*J13+K13*L13+M13*N13+O13*P13+Q13*R13+S13*T13+U13*V13+W13*X13)/(C13+E13+G13+I13+K13+M13+O13+Q13+S13+U13+W13)</f>
        <v>9.6581196581196576</v>
      </c>
      <c r="Z13" s="45">
        <v>11</v>
      </c>
    </row>
    <row r="14" spans="2:26" ht="26.25" x14ac:dyDescent="0.4">
      <c r="B14" s="43" t="s">
        <v>44</v>
      </c>
      <c r="C14" s="18">
        <v>5</v>
      </c>
      <c r="D14" s="12">
        <v>3</v>
      </c>
      <c r="E14" s="18">
        <v>5</v>
      </c>
      <c r="F14" s="12">
        <v>14</v>
      </c>
      <c r="G14" s="28"/>
      <c r="H14" s="14"/>
      <c r="I14" s="30">
        <v>1</v>
      </c>
      <c r="J14" s="14">
        <v>12</v>
      </c>
      <c r="K14" s="17"/>
      <c r="L14" s="25"/>
      <c r="M14" s="17"/>
      <c r="N14" s="15"/>
      <c r="O14" s="30"/>
      <c r="P14" s="21"/>
      <c r="Q14" s="30">
        <v>5</v>
      </c>
      <c r="R14" s="12">
        <v>11</v>
      </c>
      <c r="S14" s="13"/>
      <c r="T14" s="14"/>
      <c r="U14" s="13">
        <v>4</v>
      </c>
      <c r="V14" s="14">
        <v>13</v>
      </c>
      <c r="W14" s="28"/>
      <c r="X14" s="14"/>
      <c r="Y14" s="46">
        <f>(C14*D14+E14*F14++G14*H14+I14*J14+K14*L14+M14*N14+O14*P14+Q14*R14+S14*T14+U14*V14+W14*X14)/(C14+E14+G14+I14+K14+M14+O14+Q14+S14+U14+W14)</f>
        <v>10.199999999999999</v>
      </c>
      <c r="Z14" s="45">
        <v>12</v>
      </c>
    </row>
    <row r="15" spans="2:26" ht="26.25" x14ac:dyDescent="0.4">
      <c r="B15" s="41" t="s">
        <v>22</v>
      </c>
      <c r="C15" s="19">
        <v>11</v>
      </c>
      <c r="D15" s="11">
        <v>13</v>
      </c>
      <c r="E15" s="18">
        <v>11</v>
      </c>
      <c r="F15" s="12">
        <v>12</v>
      </c>
      <c r="G15" s="28"/>
      <c r="H15" s="14"/>
      <c r="I15" s="30">
        <v>2</v>
      </c>
      <c r="J15" s="14">
        <v>11</v>
      </c>
      <c r="K15" s="17"/>
      <c r="L15" s="15"/>
      <c r="M15" s="17">
        <v>9</v>
      </c>
      <c r="N15" s="15">
        <v>12</v>
      </c>
      <c r="O15" s="30"/>
      <c r="P15" s="15"/>
      <c r="Q15" s="30">
        <v>10</v>
      </c>
      <c r="R15" s="12">
        <v>12</v>
      </c>
      <c r="S15" s="13"/>
      <c r="T15" s="14"/>
      <c r="U15" s="13">
        <v>1</v>
      </c>
      <c r="V15" s="14">
        <v>3</v>
      </c>
      <c r="W15" s="28"/>
      <c r="X15" s="14"/>
      <c r="Y15" s="46">
        <f>(C15*D15+E15*F15++G15*H15+I15*J15+K15*L15+M15*N15+O15*P15+Q15*R15+S15*T15+U15*V15+W15*X15)/(C15+E15+G15+I15+K15+M15+O15+Q15+S15+U15+W15)</f>
        <v>12</v>
      </c>
      <c r="Z15" s="45">
        <v>13</v>
      </c>
    </row>
    <row r="16" spans="2:26" ht="26.25" x14ac:dyDescent="0.4">
      <c r="B16" s="41" t="s">
        <v>29</v>
      </c>
      <c r="C16" s="19">
        <v>5</v>
      </c>
      <c r="D16" s="11">
        <v>14</v>
      </c>
      <c r="E16" s="18">
        <v>5</v>
      </c>
      <c r="F16" s="12">
        <v>13</v>
      </c>
      <c r="G16" s="28"/>
      <c r="H16" s="14"/>
      <c r="I16" s="30"/>
      <c r="J16" s="14"/>
      <c r="K16" s="17"/>
      <c r="L16" s="15"/>
      <c r="M16" s="17"/>
      <c r="N16" s="15"/>
      <c r="O16" s="30"/>
      <c r="P16" s="12"/>
      <c r="Q16" s="30">
        <v>5</v>
      </c>
      <c r="R16" s="12">
        <v>14</v>
      </c>
      <c r="S16" s="13"/>
      <c r="T16" s="14"/>
      <c r="U16" s="13">
        <v>5</v>
      </c>
      <c r="V16" s="14">
        <v>14</v>
      </c>
      <c r="W16" s="28"/>
      <c r="X16" s="14"/>
      <c r="Y16" s="46">
        <f>(C16*D16+E16*F16++G16*H16+I16*J16+K16*L16+M16*N16+O16*P16+Q16*R16+S16*T16+U16*V16+W16*X16)/(C16+E16+G16+I16+K16+M16+O16+Q16+S16+U16+W16)</f>
        <v>13.75</v>
      </c>
      <c r="Z16" s="45">
        <v>14</v>
      </c>
    </row>
  </sheetData>
  <sheetProtection algorithmName="SHA-512" hashValue="UZsWolhSaUW0d9Cu3MoWhOuzm9evWrEatLWfg0fQbd4jK9UYZjqbVTM2IWGCtQvuejQQDj0qvDcPAMSO5ZuVsw==" saltValue="o5sZw83GEtv3YQkgwsnstg==" spinCount="100000" sheet="1" objects="1" scenarios="1" sort="0"/>
  <sortState ref="B3:Z16">
    <sortCondition ref="Z3:Z16"/>
  </sortState>
  <mergeCells count="13">
    <mergeCell ref="Z1:Z2"/>
    <mergeCell ref="S1:T1"/>
    <mergeCell ref="U1:V1"/>
    <mergeCell ref="W1:X1"/>
    <mergeCell ref="Y1:Y2"/>
    <mergeCell ref="C1:D1"/>
    <mergeCell ref="E1:F1"/>
    <mergeCell ref="G1:H1"/>
    <mergeCell ref="I1:J1"/>
    <mergeCell ref="K1:L1"/>
    <mergeCell ref="M1:N1"/>
    <mergeCell ref="O1:P1"/>
    <mergeCell ref="Q1:R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Средние баллы ОО ОГЭ 18</vt:lpstr>
      <vt:lpstr>Рейтинг ОО ОГЭ 18</vt:lpstr>
      <vt:lpstr>'Средние баллы ОО ОГЭ 18'!Область_печати</vt:lpstr>
    </vt:vector>
  </TitlesOfParts>
  <Company>Домашний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Цень</dc:creator>
  <cp:lastModifiedBy>Asus</cp:lastModifiedBy>
  <cp:lastPrinted>2017-06-26T06:49:54Z</cp:lastPrinted>
  <dcterms:created xsi:type="dcterms:W3CDTF">2011-07-02T18:06:56Z</dcterms:created>
  <dcterms:modified xsi:type="dcterms:W3CDTF">2018-09-22T16:23:39Z</dcterms:modified>
</cp:coreProperties>
</file>